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Sledování" sheetId="1" r:id="rId1"/>
    <sheet name="Sumarizac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<sst xmlns="http://schemas.openxmlformats.org/spreadsheetml/2006/main" count="214" uniqueCount="76">
  <si>
    <t>Sledování dekubitů  Nemocnice TGM Hodonín p. o.</t>
  </si>
  <si>
    <t>období :</t>
  </si>
  <si>
    <t>počet</t>
  </si>
  <si>
    <t xml:space="preserve">% </t>
  </si>
  <si>
    <t>počet pac.</t>
  </si>
  <si>
    <t>% pac.</t>
  </si>
  <si>
    <t>% dekubitů</t>
  </si>
  <si>
    <t>oddělení</t>
  </si>
  <si>
    <t>přijatých</t>
  </si>
  <si>
    <t>pacientů</t>
  </si>
  <si>
    <t>oš. dnů</t>
  </si>
  <si>
    <t>s dekubitem</t>
  </si>
  <si>
    <t>u rizikových</t>
  </si>
  <si>
    <t>nových</t>
  </si>
  <si>
    <t>vzniklých</t>
  </si>
  <si>
    <t>lůžek</t>
  </si>
  <si>
    <t>v riziku</t>
  </si>
  <si>
    <t>celkem</t>
  </si>
  <si>
    <t>dekubitů</t>
  </si>
  <si>
    <t>na oddělení</t>
  </si>
  <si>
    <t>ARO</t>
  </si>
  <si>
    <t>DĚT</t>
  </si>
  <si>
    <t>DĚT JIP</t>
  </si>
  <si>
    <t>GYN</t>
  </si>
  <si>
    <t>INT A</t>
  </si>
  <si>
    <t>INT B</t>
  </si>
  <si>
    <t>INT JIP+IMP</t>
  </si>
  <si>
    <t>CHIR A</t>
  </si>
  <si>
    <t>CHIR B</t>
  </si>
  <si>
    <t>CHIR JIP</t>
  </si>
  <si>
    <t>OOP</t>
  </si>
  <si>
    <t>Celkem :</t>
  </si>
  <si>
    <t>Sumarizace pacientů s dekubity v Nemocnici TGM Hodonín</t>
  </si>
  <si>
    <t>Oddelení:</t>
  </si>
  <si>
    <t>poč. pac. přijatých s dekub.</t>
  </si>
  <si>
    <t>poč. pac. přijatých, přeložených z:</t>
  </si>
  <si>
    <t>Stupeň dek. při přijetí na odd.</t>
  </si>
  <si>
    <t xml:space="preserve">   Počet pacientů s novým</t>
  </si>
  <si>
    <t>DD soc.zař.</t>
  </si>
  <si>
    <t>zdrav. zaříz.</t>
  </si>
  <si>
    <t>domova</t>
  </si>
  <si>
    <t>z odd. nem. Hodonín</t>
  </si>
  <si>
    <t>počet:</t>
  </si>
  <si>
    <t xml:space="preserve">    dekubitem na oddělení</t>
  </si>
  <si>
    <t>Celkem</t>
  </si>
  <si>
    <t>I.</t>
  </si>
  <si>
    <t>II.</t>
  </si>
  <si>
    <t>III.</t>
  </si>
  <si>
    <t>IV.</t>
  </si>
  <si>
    <t>V.</t>
  </si>
  <si>
    <t>I.-II.st.</t>
  </si>
  <si>
    <t>III.-V. st.</t>
  </si>
  <si>
    <t>zhojeno</t>
  </si>
  <si>
    <t>DĚT. JIP</t>
  </si>
  <si>
    <t>ITN A</t>
  </si>
  <si>
    <t>Názvy zdravotnických a sociálních zařízení:</t>
  </si>
  <si>
    <t>zdravotnické zařízení:</t>
  </si>
  <si>
    <t>sociální zařízení:</t>
  </si>
  <si>
    <t>Nemocnice Kyjov</t>
  </si>
  <si>
    <t>celkem:</t>
  </si>
  <si>
    <t xml:space="preserve"> </t>
  </si>
  <si>
    <t>FN Brno Bohunice</t>
  </si>
  <si>
    <t>S-Centrum, Hodonín</t>
  </si>
  <si>
    <t>RHB Veselí nad Moravou</t>
  </si>
  <si>
    <t>X. - XII.09</t>
  </si>
  <si>
    <t>FN Hradec Králové</t>
  </si>
  <si>
    <t>ÚSP Jarošova</t>
  </si>
  <si>
    <t>MOÚ Brno</t>
  </si>
  <si>
    <t>I. - XII.09</t>
  </si>
  <si>
    <t>ÚSP Jarošova, Hodonín</t>
  </si>
  <si>
    <t>FN USA Brno</t>
  </si>
  <si>
    <t>DD Strážnice</t>
  </si>
  <si>
    <t>DD Bří Čapků, Hodonín</t>
  </si>
  <si>
    <t>LDN Veselí nad Moravou</t>
  </si>
  <si>
    <t>RÚ Hrabyně</t>
  </si>
  <si>
    <t>Nemocnice v Itálii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</si>
</sst>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vertical="top"/>
    </xf>
    <xf numFmtId="17" fontId="2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vertical="top"/>
    </xf>
    <xf numFmtId="17" fontId="0" fillId="0" borderId="0" xfId="0" applyNumberForma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 horizontal="right"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 horizontal="right"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1" xfId="0" applyNumberFormat="1" applyBorder="1" applyAlignment="1">
      <alignment horizontal="right"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right"/>
    </xf>
    <xf numFmtId="164" fontId="0" fillId="0" borderId="13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24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 vertical="top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6" xfId="0" applyBorder="1" applyAlignment="1">
      <alignment/>
    </xf>
    <xf numFmtId="0" fontId="2" fillId="0" borderId="1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5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38" xfId="0" applyBorder="1" applyAlignment="1">
      <alignment/>
    </xf>
    <xf numFmtId="0" fontId="0" fillId="0" borderId="17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5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5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3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8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9"/>
  <sheetViews>
    <sheetView tabSelected="1" workbookViewId="0" topLeftCell="A19">
      <selection activeCell="F57" sqref="F57"/>
    </sheetView>
  </sheetViews>
  <sheetFormatPr defaultColWidth="9.140625" defaultRowHeight="12.75"/>
  <cols>
    <col min="1" max="1" width="12.140625" style="0" customWidth="1"/>
    <col min="9" max="9" width="10.57421875" style="0" customWidth="1"/>
    <col min="10" max="10" width="10.421875" style="0" customWidth="1"/>
    <col min="11" max="11" width="10.140625" style="0" customWidth="1"/>
    <col min="13" max="14" width="10.7109375" style="0" customWidth="1"/>
  </cols>
  <sheetData>
    <row r="3" spans="1:14" ht="15.7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3.5" thickBot="1"/>
    <row r="5" spans="1:14" ht="13.5" thickBot="1">
      <c r="A5" s="3" t="s">
        <v>1</v>
      </c>
      <c r="B5" s="4" t="s">
        <v>64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ht="13.5" thickBot="1">
      <c r="A6" s="7"/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9"/>
      <c r="B7" s="10"/>
      <c r="C7" s="11" t="s">
        <v>2</v>
      </c>
      <c r="D7" s="12" t="s">
        <v>2</v>
      </c>
      <c r="E7" s="12" t="s">
        <v>3</v>
      </c>
      <c r="F7" s="10"/>
      <c r="G7" s="12" t="s">
        <v>2</v>
      </c>
      <c r="H7" s="12" t="s">
        <v>3</v>
      </c>
      <c r="I7" s="12" t="s">
        <v>4</v>
      </c>
      <c r="J7" s="12" t="s">
        <v>5</v>
      </c>
      <c r="K7" s="12" t="s">
        <v>6</v>
      </c>
      <c r="L7" s="12" t="s">
        <v>2</v>
      </c>
      <c r="M7" s="12" t="s">
        <v>6</v>
      </c>
      <c r="N7" s="12" t="s">
        <v>6</v>
      </c>
    </row>
    <row r="8" spans="1:14" ht="12.75">
      <c r="A8" s="13" t="s">
        <v>7</v>
      </c>
      <c r="B8" s="14" t="s">
        <v>2</v>
      </c>
      <c r="C8" s="15" t="s">
        <v>8</v>
      </c>
      <c r="D8" s="14" t="s">
        <v>9</v>
      </c>
      <c r="E8" s="14" t="s">
        <v>9</v>
      </c>
      <c r="F8" s="14" t="s">
        <v>2</v>
      </c>
      <c r="G8" s="14" t="s">
        <v>10</v>
      </c>
      <c r="H8" s="14" t="s">
        <v>10</v>
      </c>
      <c r="I8" s="14" t="s">
        <v>11</v>
      </c>
      <c r="J8" s="14" t="s">
        <v>11</v>
      </c>
      <c r="K8" s="14" t="s">
        <v>12</v>
      </c>
      <c r="L8" s="14" t="s">
        <v>13</v>
      </c>
      <c r="M8" s="14" t="s">
        <v>14</v>
      </c>
      <c r="N8" s="14" t="s">
        <v>12</v>
      </c>
    </row>
    <row r="9" spans="1:14" ht="13.5" thickBot="1">
      <c r="A9" s="16"/>
      <c r="B9" s="17" t="s">
        <v>15</v>
      </c>
      <c r="C9" s="18" t="s">
        <v>9</v>
      </c>
      <c r="D9" s="17" t="s">
        <v>16</v>
      </c>
      <c r="E9" s="17" t="s">
        <v>16</v>
      </c>
      <c r="F9" s="17" t="s">
        <v>10</v>
      </c>
      <c r="G9" s="17" t="s">
        <v>16</v>
      </c>
      <c r="H9" s="17" t="s">
        <v>16</v>
      </c>
      <c r="I9" s="17" t="s">
        <v>17</v>
      </c>
      <c r="J9" s="17" t="s">
        <v>17</v>
      </c>
      <c r="K9" s="17" t="s">
        <v>9</v>
      </c>
      <c r="L9" s="17" t="s">
        <v>18</v>
      </c>
      <c r="M9" s="17" t="s">
        <v>19</v>
      </c>
      <c r="N9" s="17" t="s">
        <v>9</v>
      </c>
    </row>
    <row r="10" ht="13.5" thickBot="1"/>
    <row r="11" spans="1:14" ht="13.5" thickBot="1">
      <c r="A11" s="19" t="s">
        <v>20</v>
      </c>
      <c r="B11" s="20">
        <v>4</v>
      </c>
      <c r="C11" s="82">
        <v>34</v>
      </c>
      <c r="D11" s="82">
        <v>2</v>
      </c>
      <c r="E11" s="22">
        <f>D11/C11</f>
        <v>0.058823529411764705</v>
      </c>
      <c r="F11" s="21">
        <v>328</v>
      </c>
      <c r="G11" s="21">
        <v>30</v>
      </c>
      <c r="H11" s="23">
        <f>G11/F11</f>
        <v>0.09146341463414634</v>
      </c>
      <c r="I11" s="21">
        <v>2</v>
      </c>
      <c r="J11" s="23">
        <f>I11/C11</f>
        <v>0.058823529411764705</v>
      </c>
      <c r="K11" s="23">
        <f>I11/D11</f>
        <v>1</v>
      </c>
      <c r="L11" s="21">
        <v>1</v>
      </c>
      <c r="M11" s="23">
        <f>L11/C11</f>
        <v>0.029411764705882353</v>
      </c>
      <c r="N11" s="24">
        <f>L11/D11</f>
        <v>0.5</v>
      </c>
    </row>
    <row r="12" spans="1:14" ht="13.5" thickBot="1">
      <c r="A12" s="19" t="s">
        <v>21</v>
      </c>
      <c r="B12" s="25">
        <v>15</v>
      </c>
      <c r="C12" s="30">
        <v>218</v>
      </c>
      <c r="D12" s="30">
        <v>0</v>
      </c>
      <c r="E12" s="27">
        <f aca="true" t="shared" si="0" ref="E12:E21">D12/C12</f>
        <v>0</v>
      </c>
      <c r="F12" s="26">
        <v>1040</v>
      </c>
      <c r="G12" s="26">
        <v>0</v>
      </c>
      <c r="H12" s="28">
        <f aca="true" t="shared" si="1" ref="H12:H21">G12/F12</f>
        <v>0</v>
      </c>
      <c r="I12" s="26">
        <v>0</v>
      </c>
      <c r="J12" s="29">
        <f aca="true" t="shared" si="2" ref="J12:J21">I12/C12</f>
        <v>0</v>
      </c>
      <c r="K12" s="29" t="e">
        <f aca="true" t="shared" si="3" ref="K12:K21">I12/D12</f>
        <v>#DIV/0!</v>
      </c>
      <c r="L12" s="26">
        <v>0</v>
      </c>
      <c r="M12" s="28">
        <f aca="true" t="shared" si="4" ref="M12:M21">L12/C12</f>
        <v>0</v>
      </c>
      <c r="N12" s="24" t="e">
        <f aca="true" t="shared" si="5" ref="N12:N21">L12/D12</f>
        <v>#DIV/0!</v>
      </c>
    </row>
    <row r="13" spans="1:14" ht="13.5" thickBot="1">
      <c r="A13" s="19" t="s">
        <v>22</v>
      </c>
      <c r="B13" s="25">
        <v>4</v>
      </c>
      <c r="C13" s="30">
        <v>172</v>
      </c>
      <c r="D13" s="30">
        <v>0</v>
      </c>
      <c r="E13" s="27">
        <f t="shared" si="0"/>
        <v>0</v>
      </c>
      <c r="F13" s="26">
        <v>431</v>
      </c>
      <c r="G13" s="26">
        <v>0</v>
      </c>
      <c r="H13" s="28">
        <f t="shared" si="1"/>
        <v>0</v>
      </c>
      <c r="I13" s="26">
        <v>0</v>
      </c>
      <c r="J13" s="29">
        <f t="shared" si="2"/>
        <v>0</v>
      </c>
      <c r="K13" s="29" t="e">
        <f t="shared" si="3"/>
        <v>#DIV/0!</v>
      </c>
      <c r="L13" s="26">
        <v>0</v>
      </c>
      <c r="M13" s="28">
        <f t="shared" si="4"/>
        <v>0</v>
      </c>
      <c r="N13" s="24" t="e">
        <f t="shared" si="5"/>
        <v>#DIV/0!</v>
      </c>
    </row>
    <row r="14" spans="1:14" ht="13.5" thickBot="1">
      <c r="A14" s="19" t="s">
        <v>23</v>
      </c>
      <c r="B14" s="25">
        <v>30</v>
      </c>
      <c r="C14" s="30">
        <v>428</v>
      </c>
      <c r="D14" s="30">
        <v>0</v>
      </c>
      <c r="E14" s="27">
        <f t="shared" si="0"/>
        <v>0</v>
      </c>
      <c r="F14" s="26">
        <v>1671</v>
      </c>
      <c r="G14" s="26">
        <v>0</v>
      </c>
      <c r="H14" s="28">
        <f t="shared" si="1"/>
        <v>0</v>
      </c>
      <c r="I14" s="26">
        <v>0</v>
      </c>
      <c r="J14" s="29">
        <f t="shared" si="2"/>
        <v>0</v>
      </c>
      <c r="K14" s="29" t="e">
        <f t="shared" si="3"/>
        <v>#DIV/0!</v>
      </c>
      <c r="L14" s="26">
        <v>0</v>
      </c>
      <c r="M14" s="28">
        <f t="shared" si="4"/>
        <v>0</v>
      </c>
      <c r="N14" s="24" t="e">
        <f t="shared" si="5"/>
        <v>#DIV/0!</v>
      </c>
    </row>
    <row r="15" spans="1:14" ht="13.5" thickBot="1">
      <c r="A15" s="19" t="s">
        <v>24</v>
      </c>
      <c r="B15" s="25">
        <v>34</v>
      </c>
      <c r="C15" s="30">
        <v>382</v>
      </c>
      <c r="D15" s="30">
        <v>64</v>
      </c>
      <c r="E15" s="27">
        <f t="shared" si="0"/>
        <v>0.16753926701570682</v>
      </c>
      <c r="F15" s="26">
        <v>2313</v>
      </c>
      <c r="G15" s="26">
        <v>582</v>
      </c>
      <c r="H15" s="28">
        <f t="shared" si="1"/>
        <v>0.251621271076524</v>
      </c>
      <c r="I15" s="26">
        <v>16</v>
      </c>
      <c r="J15" s="29">
        <f t="shared" si="2"/>
        <v>0.041884816753926704</v>
      </c>
      <c r="K15" s="29">
        <f t="shared" si="3"/>
        <v>0.25</v>
      </c>
      <c r="L15" s="26">
        <v>1</v>
      </c>
      <c r="M15" s="28">
        <f t="shared" si="4"/>
        <v>0.002617801047120419</v>
      </c>
      <c r="N15" s="24">
        <f t="shared" si="5"/>
        <v>0.015625</v>
      </c>
    </row>
    <row r="16" spans="1:14" ht="13.5" thickBot="1">
      <c r="A16" s="19" t="s">
        <v>25</v>
      </c>
      <c r="B16" s="31">
        <v>32</v>
      </c>
      <c r="C16" s="30">
        <v>431</v>
      </c>
      <c r="D16" s="30">
        <v>97</v>
      </c>
      <c r="E16" s="27">
        <f t="shared" si="0"/>
        <v>0.22505800464037123</v>
      </c>
      <c r="F16" s="26">
        <v>2460</v>
      </c>
      <c r="G16" s="26">
        <v>531</v>
      </c>
      <c r="H16" s="28">
        <f t="shared" si="1"/>
        <v>0.21585365853658536</v>
      </c>
      <c r="I16" s="26">
        <v>18</v>
      </c>
      <c r="J16" s="28">
        <f t="shared" si="2"/>
        <v>0.04176334106728538</v>
      </c>
      <c r="K16" s="28">
        <f t="shared" si="3"/>
        <v>0.18556701030927836</v>
      </c>
      <c r="L16" s="26">
        <v>5</v>
      </c>
      <c r="M16" s="28">
        <f t="shared" si="4"/>
        <v>0.01160092807424594</v>
      </c>
      <c r="N16" s="24">
        <f t="shared" si="5"/>
        <v>0.05154639175257732</v>
      </c>
    </row>
    <row r="17" spans="1:14" ht="13.5" thickBot="1">
      <c r="A17" s="19" t="s">
        <v>26</v>
      </c>
      <c r="B17" s="31">
        <v>14</v>
      </c>
      <c r="C17" s="30">
        <v>242</v>
      </c>
      <c r="D17" s="30">
        <v>19</v>
      </c>
      <c r="E17" s="27">
        <f t="shared" si="0"/>
        <v>0.07851239669421488</v>
      </c>
      <c r="F17" s="26">
        <v>950</v>
      </c>
      <c r="G17" s="26">
        <v>136</v>
      </c>
      <c r="H17" s="28">
        <f t="shared" si="1"/>
        <v>0.1431578947368421</v>
      </c>
      <c r="I17" s="26">
        <v>7</v>
      </c>
      <c r="J17" s="28">
        <f t="shared" si="2"/>
        <v>0.028925619834710745</v>
      </c>
      <c r="K17" s="28">
        <f t="shared" si="3"/>
        <v>0.3684210526315789</v>
      </c>
      <c r="L17" s="26">
        <v>2</v>
      </c>
      <c r="M17" s="28">
        <f t="shared" si="4"/>
        <v>0.008264462809917356</v>
      </c>
      <c r="N17" s="24">
        <f t="shared" si="5"/>
        <v>0.10526315789473684</v>
      </c>
    </row>
    <row r="18" spans="1:14" ht="13.5" thickBot="1">
      <c r="A18" s="19" t="s">
        <v>27</v>
      </c>
      <c r="B18" s="31">
        <v>30</v>
      </c>
      <c r="C18" s="30">
        <v>533</v>
      </c>
      <c r="D18" s="30">
        <v>9</v>
      </c>
      <c r="E18" s="27">
        <f t="shared" si="0"/>
        <v>0.016885553470919325</v>
      </c>
      <c r="F18" s="26">
        <v>1731</v>
      </c>
      <c r="G18" s="26">
        <v>42</v>
      </c>
      <c r="H18" s="28">
        <f t="shared" si="1"/>
        <v>0.024263431542461005</v>
      </c>
      <c r="I18" s="26">
        <v>5</v>
      </c>
      <c r="J18" s="28">
        <f t="shared" si="2"/>
        <v>0.009380863039399626</v>
      </c>
      <c r="K18" s="28">
        <f t="shared" si="3"/>
        <v>0.5555555555555556</v>
      </c>
      <c r="L18" s="26">
        <v>1</v>
      </c>
      <c r="M18" s="28">
        <f t="shared" si="4"/>
        <v>0.001876172607879925</v>
      </c>
      <c r="N18" s="24">
        <f t="shared" si="5"/>
        <v>0.1111111111111111</v>
      </c>
    </row>
    <row r="19" spans="1:14" ht="13.5" thickBot="1">
      <c r="A19" s="19" t="s">
        <v>28</v>
      </c>
      <c r="B19" s="31">
        <v>23</v>
      </c>
      <c r="C19" s="30">
        <v>263</v>
      </c>
      <c r="D19" s="30">
        <v>41</v>
      </c>
      <c r="E19" s="27">
        <f t="shared" si="0"/>
        <v>0.155893536121673</v>
      </c>
      <c r="F19" s="26">
        <v>1382</v>
      </c>
      <c r="G19" s="26">
        <v>262</v>
      </c>
      <c r="H19" s="28">
        <f t="shared" si="1"/>
        <v>0.18958031837916064</v>
      </c>
      <c r="I19" s="26">
        <v>23</v>
      </c>
      <c r="J19" s="28">
        <f t="shared" si="2"/>
        <v>0.08745247148288973</v>
      </c>
      <c r="K19" s="28">
        <f t="shared" si="3"/>
        <v>0.5609756097560976</v>
      </c>
      <c r="L19" s="26">
        <v>0</v>
      </c>
      <c r="M19" s="28">
        <f t="shared" si="4"/>
        <v>0</v>
      </c>
      <c r="N19" s="24">
        <f t="shared" si="5"/>
        <v>0</v>
      </c>
    </row>
    <row r="20" spans="1:14" ht="13.5" thickBot="1">
      <c r="A20" s="19" t="s">
        <v>29</v>
      </c>
      <c r="B20" s="83">
        <v>7</v>
      </c>
      <c r="C20" s="30">
        <v>191</v>
      </c>
      <c r="D20" s="30">
        <v>22</v>
      </c>
      <c r="E20" s="27">
        <f t="shared" si="0"/>
        <v>0.11518324607329843</v>
      </c>
      <c r="F20" s="26">
        <v>562</v>
      </c>
      <c r="G20" s="26">
        <v>121</v>
      </c>
      <c r="H20" s="28">
        <f t="shared" si="1"/>
        <v>0.21530249110320285</v>
      </c>
      <c r="I20" s="26">
        <v>14</v>
      </c>
      <c r="J20" s="28">
        <f t="shared" si="2"/>
        <v>0.07329842931937172</v>
      </c>
      <c r="K20" s="28">
        <f t="shared" si="3"/>
        <v>0.6363636363636364</v>
      </c>
      <c r="L20" s="26">
        <v>3</v>
      </c>
      <c r="M20" s="28">
        <f t="shared" si="4"/>
        <v>0.015706806282722512</v>
      </c>
      <c r="N20" s="24">
        <f t="shared" si="5"/>
        <v>0.13636363636363635</v>
      </c>
    </row>
    <row r="21" spans="1:14" ht="13.5" thickBot="1">
      <c r="A21" s="19" t="s">
        <v>30</v>
      </c>
      <c r="B21" s="84">
        <v>31</v>
      </c>
      <c r="C21" s="85">
        <v>79</v>
      </c>
      <c r="D21" s="85">
        <v>73</v>
      </c>
      <c r="E21" s="32">
        <f t="shared" si="0"/>
        <v>0.9240506329113924</v>
      </c>
      <c r="F21" s="85">
        <v>2308</v>
      </c>
      <c r="G21" s="85">
        <v>972</v>
      </c>
      <c r="H21" s="33">
        <f t="shared" si="1"/>
        <v>0.42114384748700173</v>
      </c>
      <c r="I21" s="85">
        <v>14</v>
      </c>
      <c r="J21" s="33">
        <f t="shared" si="2"/>
        <v>0.17721518987341772</v>
      </c>
      <c r="K21" s="33">
        <f t="shared" si="3"/>
        <v>0.1917808219178082</v>
      </c>
      <c r="L21" s="85">
        <v>5</v>
      </c>
      <c r="M21" s="33">
        <f t="shared" si="4"/>
        <v>0.06329113924050633</v>
      </c>
      <c r="N21" s="34">
        <f t="shared" si="5"/>
        <v>0.0684931506849315</v>
      </c>
    </row>
    <row r="22" spans="2:12" ht="13.5" thickBot="1">
      <c r="B22" s="35"/>
      <c r="C22" s="35"/>
      <c r="D22" s="35"/>
      <c r="E22" s="36"/>
      <c r="I22" s="35"/>
      <c r="L22" s="35"/>
    </row>
    <row r="23" spans="1:14" ht="13.5" thickBot="1">
      <c r="A23" s="37" t="s">
        <v>31</v>
      </c>
      <c r="B23" s="38">
        <f>SUM(B11:B22)</f>
        <v>224</v>
      </c>
      <c r="C23" s="38">
        <f>SUM(C11:C22)</f>
        <v>2973</v>
      </c>
      <c r="D23" s="38">
        <f>SUM(D11:D22)</f>
        <v>327</v>
      </c>
      <c r="E23" s="39">
        <f>D23/C23</f>
        <v>0.1099899091826438</v>
      </c>
      <c r="F23" s="38">
        <f>SUM(F11:F22)</f>
        <v>15176</v>
      </c>
      <c r="G23" s="38">
        <f>SUM(G11:G22)</f>
        <v>2676</v>
      </c>
      <c r="H23" s="40">
        <f>G23/F23</f>
        <v>0.17633104902477595</v>
      </c>
      <c r="I23" s="38">
        <f>SUM(I11:I22)</f>
        <v>99</v>
      </c>
      <c r="J23" s="41">
        <f>I23/C23</f>
        <v>0.033299697275479316</v>
      </c>
      <c r="K23" s="34">
        <f>I23/D23</f>
        <v>0.30275229357798167</v>
      </c>
      <c r="L23" s="38">
        <f>SUM(L11:L22)</f>
        <v>18</v>
      </c>
      <c r="M23" s="41">
        <f>L23/C23</f>
        <v>0.006054490413723511</v>
      </c>
      <c r="N23" s="34">
        <f>L23/D23</f>
        <v>0.05504587155963303</v>
      </c>
    </row>
    <row r="29" spans="1:14" ht="15.75">
      <c r="A29" s="1" t="s">
        <v>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3.5" thickBot="1"/>
    <row r="31" spans="1:14" ht="13.5" thickBot="1">
      <c r="A31" s="3" t="s">
        <v>1</v>
      </c>
      <c r="B31" s="4" t="s">
        <v>68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</row>
    <row r="32" spans="1:14" ht="13.5" thickBot="1">
      <c r="A32" s="7"/>
      <c r="B32" s="8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9"/>
      <c r="B33" s="10"/>
      <c r="C33" s="11" t="s">
        <v>2</v>
      </c>
      <c r="D33" s="12" t="s">
        <v>2</v>
      </c>
      <c r="E33" s="12" t="s">
        <v>3</v>
      </c>
      <c r="F33" s="10"/>
      <c r="G33" s="12" t="s">
        <v>2</v>
      </c>
      <c r="H33" s="12" t="s">
        <v>3</v>
      </c>
      <c r="I33" s="12" t="s">
        <v>4</v>
      </c>
      <c r="J33" s="12" t="s">
        <v>5</v>
      </c>
      <c r="K33" s="12" t="s">
        <v>6</v>
      </c>
      <c r="L33" s="12" t="s">
        <v>2</v>
      </c>
      <c r="M33" s="12" t="s">
        <v>6</v>
      </c>
      <c r="N33" s="12" t="s">
        <v>6</v>
      </c>
    </row>
    <row r="34" spans="1:14" ht="12.75">
      <c r="A34" s="13" t="s">
        <v>7</v>
      </c>
      <c r="B34" s="14" t="s">
        <v>2</v>
      </c>
      <c r="C34" s="15" t="s">
        <v>8</v>
      </c>
      <c r="D34" s="14" t="s">
        <v>9</v>
      </c>
      <c r="E34" s="14" t="s">
        <v>9</v>
      </c>
      <c r="F34" s="14" t="s">
        <v>2</v>
      </c>
      <c r="G34" s="14" t="s">
        <v>10</v>
      </c>
      <c r="H34" s="14" t="s">
        <v>10</v>
      </c>
      <c r="I34" s="14" t="s">
        <v>11</v>
      </c>
      <c r="J34" s="14" t="s">
        <v>11</v>
      </c>
      <c r="K34" s="14" t="s">
        <v>12</v>
      </c>
      <c r="L34" s="14" t="s">
        <v>13</v>
      </c>
      <c r="M34" s="14" t="s">
        <v>14</v>
      </c>
      <c r="N34" s="14" t="s">
        <v>12</v>
      </c>
    </row>
    <row r="35" spans="1:14" ht="13.5" thickBot="1">
      <c r="A35" s="16"/>
      <c r="B35" s="17" t="s">
        <v>15</v>
      </c>
      <c r="C35" s="18" t="s">
        <v>9</v>
      </c>
      <c r="D35" s="17" t="s">
        <v>16</v>
      </c>
      <c r="E35" s="17" t="s">
        <v>16</v>
      </c>
      <c r="F35" s="17" t="s">
        <v>10</v>
      </c>
      <c r="G35" s="17" t="s">
        <v>16</v>
      </c>
      <c r="H35" s="17" t="s">
        <v>16</v>
      </c>
      <c r="I35" s="17" t="s">
        <v>17</v>
      </c>
      <c r="J35" s="17" t="s">
        <v>17</v>
      </c>
      <c r="K35" s="17" t="s">
        <v>9</v>
      </c>
      <c r="L35" s="17" t="s">
        <v>18</v>
      </c>
      <c r="M35" s="17" t="s">
        <v>19</v>
      </c>
      <c r="N35" s="17" t="s">
        <v>9</v>
      </c>
    </row>
    <row r="36" ht="13.5" thickBot="1"/>
    <row r="37" spans="1:14" ht="13.5" thickBot="1">
      <c r="A37" s="19" t="s">
        <v>20</v>
      </c>
      <c r="B37" s="20">
        <v>4</v>
      </c>
      <c r="C37" s="82">
        <v>131</v>
      </c>
      <c r="D37" s="82">
        <v>12</v>
      </c>
      <c r="E37" s="22">
        <v>0.0916030534351145</v>
      </c>
      <c r="F37" s="21">
        <v>1292</v>
      </c>
      <c r="G37" s="21">
        <v>327</v>
      </c>
      <c r="H37" s="23">
        <v>0.2530959752321981</v>
      </c>
      <c r="I37" s="21">
        <v>12</v>
      </c>
      <c r="J37" s="23">
        <v>0.0916030534351145</v>
      </c>
      <c r="K37" s="23">
        <v>1</v>
      </c>
      <c r="L37" s="21">
        <v>3</v>
      </c>
      <c r="M37" s="23">
        <v>0.022900763358778626</v>
      </c>
      <c r="N37" s="24">
        <v>0.25</v>
      </c>
    </row>
    <row r="38" spans="1:14" ht="13.5" thickBot="1">
      <c r="A38" s="19" t="s">
        <v>21</v>
      </c>
      <c r="B38" s="25">
        <v>15</v>
      </c>
      <c r="C38" s="30">
        <v>933</v>
      </c>
      <c r="D38" s="30">
        <v>0</v>
      </c>
      <c r="E38" s="27">
        <v>0</v>
      </c>
      <c r="F38" s="26">
        <v>4363</v>
      </c>
      <c r="G38" s="26">
        <v>0</v>
      </c>
      <c r="H38" s="28">
        <v>0</v>
      </c>
      <c r="I38" s="26">
        <v>0</v>
      </c>
      <c r="J38" s="29">
        <v>0</v>
      </c>
      <c r="K38" s="29" t="e">
        <v>#DIV/0!</v>
      </c>
      <c r="L38" s="26">
        <v>0</v>
      </c>
      <c r="M38" s="28">
        <v>0</v>
      </c>
      <c r="N38" s="24" t="e">
        <v>#DIV/0!</v>
      </c>
    </row>
    <row r="39" spans="1:14" ht="13.5" thickBot="1">
      <c r="A39" s="19" t="s">
        <v>22</v>
      </c>
      <c r="B39" s="25">
        <v>4</v>
      </c>
      <c r="C39" s="30">
        <v>709</v>
      </c>
      <c r="D39" s="30">
        <v>0</v>
      </c>
      <c r="E39" s="27">
        <v>0</v>
      </c>
      <c r="F39" s="26">
        <v>1764</v>
      </c>
      <c r="G39" s="26">
        <v>0</v>
      </c>
      <c r="H39" s="28">
        <v>0</v>
      </c>
      <c r="I39" s="26">
        <v>0</v>
      </c>
      <c r="J39" s="29">
        <v>0</v>
      </c>
      <c r="K39" s="29" t="e">
        <v>#DIV/0!</v>
      </c>
      <c r="L39" s="26">
        <v>0</v>
      </c>
      <c r="M39" s="28">
        <v>0</v>
      </c>
      <c r="N39" s="24" t="e">
        <v>#DIV/0!</v>
      </c>
    </row>
    <row r="40" spans="1:14" ht="13.5" thickBot="1">
      <c r="A40" s="19" t="s">
        <v>23</v>
      </c>
      <c r="B40" s="25">
        <v>30</v>
      </c>
      <c r="C40" s="30">
        <v>1673</v>
      </c>
      <c r="D40" s="30">
        <v>0</v>
      </c>
      <c r="E40" s="27">
        <v>0</v>
      </c>
      <c r="F40" s="26">
        <v>6352</v>
      </c>
      <c r="G40" s="26">
        <v>0</v>
      </c>
      <c r="H40" s="28">
        <v>0</v>
      </c>
      <c r="I40" s="26">
        <v>0</v>
      </c>
      <c r="J40" s="29">
        <v>0</v>
      </c>
      <c r="K40" s="29" t="e">
        <v>#DIV/0!</v>
      </c>
      <c r="L40" s="26">
        <v>0</v>
      </c>
      <c r="M40" s="28">
        <v>0</v>
      </c>
      <c r="N40" s="24" t="e">
        <v>#DIV/0!</v>
      </c>
    </row>
    <row r="41" spans="1:14" ht="13.5" thickBot="1">
      <c r="A41" s="19" t="s">
        <v>24</v>
      </c>
      <c r="B41" s="25">
        <v>34</v>
      </c>
      <c r="C41" s="30">
        <v>1561</v>
      </c>
      <c r="D41" s="30">
        <v>215</v>
      </c>
      <c r="E41" s="27">
        <v>0.13773222293401666</v>
      </c>
      <c r="F41" s="26">
        <v>9150</v>
      </c>
      <c r="G41" s="26">
        <v>2189</v>
      </c>
      <c r="H41" s="28">
        <v>0.23923497267759564</v>
      </c>
      <c r="I41" s="26">
        <v>66</v>
      </c>
      <c r="J41" s="29">
        <v>0.04228058936579116</v>
      </c>
      <c r="K41" s="29">
        <v>0.30697674418604654</v>
      </c>
      <c r="L41" s="26">
        <v>5</v>
      </c>
      <c r="M41" s="28">
        <v>0.0032030749519538757</v>
      </c>
      <c r="N41" s="24">
        <v>0.023255813953488372</v>
      </c>
    </row>
    <row r="42" spans="1:14" ht="13.5" thickBot="1">
      <c r="A42" s="19" t="s">
        <v>25</v>
      </c>
      <c r="B42" s="31">
        <v>32</v>
      </c>
      <c r="C42" s="30">
        <v>1672</v>
      </c>
      <c r="D42" s="30">
        <v>336</v>
      </c>
      <c r="E42" s="27">
        <v>0.20095693779904306</v>
      </c>
      <c r="F42" s="26">
        <v>9359</v>
      </c>
      <c r="G42" s="26">
        <v>1862</v>
      </c>
      <c r="H42" s="28">
        <v>0.19895287958115182</v>
      </c>
      <c r="I42" s="26">
        <v>82</v>
      </c>
      <c r="J42" s="28">
        <v>0.04904306220095694</v>
      </c>
      <c r="K42" s="28">
        <v>0.24404761904761904</v>
      </c>
      <c r="L42" s="26">
        <v>21</v>
      </c>
      <c r="M42" s="28">
        <v>0.012559808612440191</v>
      </c>
      <c r="N42" s="24">
        <v>0.0625</v>
      </c>
    </row>
    <row r="43" spans="1:14" ht="13.5" thickBot="1">
      <c r="A43" s="19" t="s">
        <v>26</v>
      </c>
      <c r="B43" s="31">
        <v>14</v>
      </c>
      <c r="C43" s="30">
        <v>922</v>
      </c>
      <c r="D43" s="30">
        <v>58</v>
      </c>
      <c r="E43" s="27">
        <v>0.06290672451193059</v>
      </c>
      <c r="F43" s="26">
        <v>3741</v>
      </c>
      <c r="G43" s="26">
        <v>376</v>
      </c>
      <c r="H43" s="28">
        <v>0.10050788559208768</v>
      </c>
      <c r="I43" s="26">
        <v>30</v>
      </c>
      <c r="J43" s="28">
        <v>0.03253796095444685</v>
      </c>
      <c r="K43" s="28">
        <v>0.5172413793103449</v>
      </c>
      <c r="L43" s="26">
        <v>14</v>
      </c>
      <c r="M43" s="28">
        <v>0.015184381778741865</v>
      </c>
      <c r="N43" s="24">
        <v>0.2413793103448276</v>
      </c>
    </row>
    <row r="44" spans="1:14" ht="13.5" thickBot="1">
      <c r="A44" s="19" t="s">
        <v>27</v>
      </c>
      <c r="B44" s="31">
        <v>30</v>
      </c>
      <c r="C44" s="30">
        <v>2440</v>
      </c>
      <c r="D44" s="30">
        <v>32</v>
      </c>
      <c r="E44" s="27">
        <v>0.013114754098360656</v>
      </c>
      <c r="F44" s="26">
        <v>7769</v>
      </c>
      <c r="G44" s="26">
        <v>149</v>
      </c>
      <c r="H44" s="28">
        <v>0.01917878748873729</v>
      </c>
      <c r="I44" s="26">
        <v>29</v>
      </c>
      <c r="J44" s="28">
        <v>0.011885245901639344</v>
      </c>
      <c r="K44" s="28">
        <v>0.90625</v>
      </c>
      <c r="L44" s="26">
        <v>2</v>
      </c>
      <c r="M44" s="28">
        <v>0.000819672131147541</v>
      </c>
      <c r="N44" s="24">
        <v>0.0625</v>
      </c>
    </row>
    <row r="45" spans="1:14" ht="13.5" thickBot="1">
      <c r="A45" s="19" t="s">
        <v>28</v>
      </c>
      <c r="B45" s="31">
        <v>23</v>
      </c>
      <c r="C45" s="30">
        <v>1203</v>
      </c>
      <c r="D45" s="30">
        <v>166</v>
      </c>
      <c r="E45" s="27">
        <v>0.13798836242726517</v>
      </c>
      <c r="F45" s="26">
        <v>6320</v>
      </c>
      <c r="G45" s="26">
        <v>1079</v>
      </c>
      <c r="H45" s="28">
        <v>0.17072784810126582</v>
      </c>
      <c r="I45" s="26">
        <v>83</v>
      </c>
      <c r="J45" s="28">
        <v>0.06899418121363259</v>
      </c>
      <c r="K45" s="28">
        <v>0.5</v>
      </c>
      <c r="L45" s="26">
        <v>0</v>
      </c>
      <c r="M45" s="28">
        <v>0</v>
      </c>
      <c r="N45" s="24">
        <v>0</v>
      </c>
    </row>
    <row r="46" spans="1:14" ht="13.5" thickBot="1">
      <c r="A46" s="19" t="s">
        <v>29</v>
      </c>
      <c r="B46" s="83">
        <v>7</v>
      </c>
      <c r="C46" s="30">
        <v>873</v>
      </c>
      <c r="D46" s="30">
        <v>99</v>
      </c>
      <c r="E46" s="27">
        <v>0.1134020618556701</v>
      </c>
      <c r="F46" s="26">
        <v>2320</v>
      </c>
      <c r="G46" s="26">
        <v>434</v>
      </c>
      <c r="H46" s="28">
        <v>0.1870689655172414</v>
      </c>
      <c r="I46" s="26">
        <v>63</v>
      </c>
      <c r="J46" s="28">
        <v>0.07216494845360824</v>
      </c>
      <c r="K46" s="28">
        <v>0.6363636363636364</v>
      </c>
      <c r="L46" s="26">
        <v>5</v>
      </c>
      <c r="M46" s="28">
        <v>0.0057273768613974796</v>
      </c>
      <c r="N46" s="24">
        <v>0.050505050505050504</v>
      </c>
    </row>
    <row r="47" spans="1:14" ht="13.5" thickBot="1">
      <c r="A47" s="19" t="s">
        <v>30</v>
      </c>
      <c r="B47" s="84">
        <v>31</v>
      </c>
      <c r="C47" s="85">
        <v>353</v>
      </c>
      <c r="D47" s="85">
        <v>282</v>
      </c>
      <c r="E47" s="32">
        <v>0.7988668555240793</v>
      </c>
      <c r="F47" s="85">
        <v>9172</v>
      </c>
      <c r="G47" s="85">
        <v>3898</v>
      </c>
      <c r="H47" s="33">
        <v>0.4249890972525076</v>
      </c>
      <c r="I47" s="85">
        <v>50</v>
      </c>
      <c r="J47" s="33">
        <v>0.141643059490085</v>
      </c>
      <c r="K47" s="33">
        <v>0.1773049645390071</v>
      </c>
      <c r="L47" s="85">
        <v>11</v>
      </c>
      <c r="M47" s="33">
        <v>0.031161473087818695</v>
      </c>
      <c r="N47" s="34">
        <v>0.03900709219858156</v>
      </c>
    </row>
    <row r="48" spans="2:12" ht="13.5" thickBot="1">
      <c r="B48" s="35"/>
      <c r="C48" s="35"/>
      <c r="D48" s="35"/>
      <c r="E48" s="36"/>
      <c r="I48" s="35"/>
      <c r="L48" s="35"/>
    </row>
    <row r="49" spans="1:14" ht="13.5" thickBot="1">
      <c r="A49" s="37" t="s">
        <v>31</v>
      </c>
      <c r="B49" s="38">
        <v>224</v>
      </c>
      <c r="C49" s="38">
        <v>12470</v>
      </c>
      <c r="D49" s="38">
        <v>1200</v>
      </c>
      <c r="E49" s="39">
        <v>0.09623095429029671</v>
      </c>
      <c r="F49" s="38">
        <v>61602</v>
      </c>
      <c r="G49" s="38">
        <v>10314</v>
      </c>
      <c r="H49" s="40">
        <v>0.16742962890815233</v>
      </c>
      <c r="I49" s="38">
        <v>415</v>
      </c>
      <c r="J49" s="41">
        <v>0.033279871692060946</v>
      </c>
      <c r="K49" s="34">
        <v>0.3458333333333333</v>
      </c>
      <c r="L49" s="38">
        <v>61</v>
      </c>
      <c r="M49" s="41">
        <v>0.004891740176423416</v>
      </c>
      <c r="N49" s="34">
        <v>0.050833333333333335</v>
      </c>
    </row>
  </sheetData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Header>&amp;L&amp;8Nemocnice TGM Hodonín, příspěvková organizace</oddHeader>
    <oddFooter>&amp;L&amp;8Irena Kmošková&amp;R&amp;8 28.1.2010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O73"/>
  <sheetViews>
    <sheetView workbookViewId="0" topLeftCell="A1">
      <selection activeCell="K31" sqref="K31"/>
    </sheetView>
  </sheetViews>
  <sheetFormatPr defaultColWidth="9.140625" defaultRowHeight="12.75"/>
  <sheetData>
    <row r="2" ht="13.5" thickBot="1"/>
    <row r="3" spans="1:15" ht="12.75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5" ht="15.75">
      <c r="A4" s="45" t="s">
        <v>32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46"/>
    </row>
    <row r="5" spans="1:15" ht="13.5" thickBot="1">
      <c r="A5" s="4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46"/>
    </row>
    <row r="6" spans="1:15" ht="13.5" thickBot="1">
      <c r="A6" s="3" t="s">
        <v>1</v>
      </c>
      <c r="B6" s="4" t="s">
        <v>64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3.5" thickBot="1">
      <c r="A7" s="4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44"/>
    </row>
    <row r="8" spans="1:15" ht="13.5" customHeight="1" thickBot="1">
      <c r="A8" s="91" t="s">
        <v>33</v>
      </c>
      <c r="B8" s="92" t="s">
        <v>34</v>
      </c>
      <c r="C8" s="49" t="s">
        <v>35</v>
      </c>
      <c r="D8" s="49"/>
      <c r="E8" s="49"/>
      <c r="F8" s="6"/>
      <c r="G8" s="42" t="s">
        <v>36</v>
      </c>
      <c r="H8" s="43"/>
      <c r="I8" s="43"/>
      <c r="J8" s="43"/>
      <c r="K8" s="44"/>
      <c r="L8" s="42" t="s">
        <v>37</v>
      </c>
      <c r="M8" s="43"/>
      <c r="N8" s="43"/>
      <c r="O8" s="50"/>
    </row>
    <row r="9" spans="1:15" ht="13.5" customHeight="1" thickBot="1">
      <c r="A9" s="91"/>
      <c r="B9" s="93"/>
      <c r="C9" s="92" t="s">
        <v>38</v>
      </c>
      <c r="D9" s="92" t="s">
        <v>39</v>
      </c>
      <c r="E9" s="87" t="s">
        <v>40</v>
      </c>
      <c r="F9" s="89" t="s">
        <v>41</v>
      </c>
      <c r="G9" s="51" t="s">
        <v>42</v>
      </c>
      <c r="H9" s="52"/>
      <c r="I9" s="52"/>
      <c r="J9" s="52"/>
      <c r="K9" s="53"/>
      <c r="L9" s="51" t="s">
        <v>43</v>
      </c>
      <c r="M9" s="52"/>
      <c r="N9" s="52"/>
      <c r="O9" s="54" t="s">
        <v>44</v>
      </c>
    </row>
    <row r="10" spans="1:15" ht="13.5" thickBot="1">
      <c r="A10" s="91"/>
      <c r="B10" s="94"/>
      <c r="C10" s="94"/>
      <c r="D10" s="94"/>
      <c r="E10" s="88"/>
      <c r="F10" s="90"/>
      <c r="G10" s="55" t="s">
        <v>45</v>
      </c>
      <c r="H10" s="55" t="s">
        <v>46</v>
      </c>
      <c r="I10" s="55" t="s">
        <v>47</v>
      </c>
      <c r="J10" s="55" t="s">
        <v>48</v>
      </c>
      <c r="K10" s="55" t="s">
        <v>49</v>
      </c>
      <c r="L10" s="55" t="s">
        <v>50</v>
      </c>
      <c r="M10" s="55" t="s">
        <v>51</v>
      </c>
      <c r="N10" s="56" t="s">
        <v>44</v>
      </c>
      <c r="O10" s="57" t="s">
        <v>52</v>
      </c>
    </row>
    <row r="11" spans="1:15" ht="13.5" thickBot="1">
      <c r="A11" s="37" t="s">
        <v>20</v>
      </c>
      <c r="B11" s="75">
        <v>1</v>
      </c>
      <c r="C11" s="76">
        <v>0</v>
      </c>
      <c r="D11" s="76">
        <v>1</v>
      </c>
      <c r="E11" s="76">
        <v>0</v>
      </c>
      <c r="F11" s="76">
        <v>0</v>
      </c>
      <c r="G11" s="76">
        <v>0</v>
      </c>
      <c r="H11" s="76">
        <v>1</v>
      </c>
      <c r="I11" s="76">
        <v>0</v>
      </c>
      <c r="J11" s="76">
        <v>0</v>
      </c>
      <c r="K11" s="76">
        <v>0</v>
      </c>
      <c r="L11" s="76">
        <v>1</v>
      </c>
      <c r="M11" s="77">
        <v>0</v>
      </c>
      <c r="N11" s="76">
        <f>L11+M11</f>
        <v>1</v>
      </c>
      <c r="O11" s="77">
        <v>1</v>
      </c>
    </row>
    <row r="12" spans="1:15" ht="13.5" thickBot="1">
      <c r="A12" s="19" t="s">
        <v>21</v>
      </c>
      <c r="B12" s="78"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f>L12+M12</f>
        <v>0</v>
      </c>
      <c r="O12" s="79">
        <v>0</v>
      </c>
    </row>
    <row r="13" spans="1:15" ht="13.5" thickBot="1">
      <c r="A13" s="19" t="s">
        <v>53</v>
      </c>
      <c r="B13" s="78">
        <v>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f>L13+M13</f>
        <v>0</v>
      </c>
      <c r="O13" s="79">
        <v>0</v>
      </c>
    </row>
    <row r="14" spans="1:15" ht="13.5" thickBot="1">
      <c r="A14" s="37" t="s">
        <v>23</v>
      </c>
      <c r="B14" s="78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f>L14+M14</f>
        <v>0</v>
      </c>
      <c r="O14" s="79">
        <v>0</v>
      </c>
    </row>
    <row r="15" spans="1:15" ht="13.5" thickBot="1">
      <c r="A15" s="37" t="s">
        <v>54</v>
      </c>
      <c r="B15" s="78">
        <v>15</v>
      </c>
      <c r="C15" s="58">
        <v>0</v>
      </c>
      <c r="D15" s="58">
        <v>0</v>
      </c>
      <c r="E15" s="58">
        <v>12</v>
      </c>
      <c r="F15" s="58">
        <v>3</v>
      </c>
      <c r="G15" s="58">
        <v>2</v>
      </c>
      <c r="H15" s="58">
        <v>6</v>
      </c>
      <c r="I15" s="58">
        <v>7</v>
      </c>
      <c r="J15" s="58">
        <v>0</v>
      </c>
      <c r="K15" s="58">
        <v>0</v>
      </c>
      <c r="L15" s="58">
        <v>0</v>
      </c>
      <c r="M15" s="58">
        <v>1</v>
      </c>
      <c r="N15" s="58">
        <f aca="true" t="shared" si="0" ref="N15:N21">L15+M15</f>
        <v>1</v>
      </c>
      <c r="O15" s="79">
        <v>1</v>
      </c>
    </row>
    <row r="16" spans="1:15" ht="13.5" thickBot="1">
      <c r="A16" s="37" t="s">
        <v>25</v>
      </c>
      <c r="B16" s="78">
        <v>13</v>
      </c>
      <c r="C16" s="58">
        <v>0</v>
      </c>
      <c r="D16" s="58">
        <v>1</v>
      </c>
      <c r="E16" s="58">
        <v>9</v>
      </c>
      <c r="F16" s="58">
        <v>3</v>
      </c>
      <c r="G16" s="58">
        <v>0</v>
      </c>
      <c r="H16" s="58">
        <v>0</v>
      </c>
      <c r="I16" s="58">
        <v>9</v>
      </c>
      <c r="J16" s="58">
        <v>4</v>
      </c>
      <c r="K16" s="58">
        <v>0</v>
      </c>
      <c r="L16" s="58">
        <v>1</v>
      </c>
      <c r="M16" s="58">
        <v>4</v>
      </c>
      <c r="N16" s="58">
        <f t="shared" si="0"/>
        <v>5</v>
      </c>
      <c r="O16" s="79">
        <v>0</v>
      </c>
    </row>
    <row r="17" spans="1:15" ht="13.5" thickBot="1">
      <c r="A17" s="37" t="s">
        <v>26</v>
      </c>
      <c r="B17" s="78">
        <v>5</v>
      </c>
      <c r="C17" s="58">
        <v>0</v>
      </c>
      <c r="D17" s="58">
        <v>1</v>
      </c>
      <c r="E17" s="58">
        <v>3</v>
      </c>
      <c r="F17" s="58">
        <v>1</v>
      </c>
      <c r="G17" s="58">
        <v>0</v>
      </c>
      <c r="H17" s="58">
        <v>1</v>
      </c>
      <c r="I17" s="58">
        <v>4</v>
      </c>
      <c r="J17" s="58">
        <v>0</v>
      </c>
      <c r="K17" s="58">
        <v>0</v>
      </c>
      <c r="L17" s="58">
        <v>1</v>
      </c>
      <c r="M17" s="58">
        <v>1</v>
      </c>
      <c r="N17" s="58">
        <f t="shared" si="0"/>
        <v>2</v>
      </c>
      <c r="O17" s="79">
        <v>0</v>
      </c>
    </row>
    <row r="18" spans="1:15" ht="13.5" thickBot="1">
      <c r="A18" s="19" t="s">
        <v>27</v>
      </c>
      <c r="B18" s="78">
        <v>4</v>
      </c>
      <c r="C18" s="58">
        <v>0</v>
      </c>
      <c r="D18" s="58">
        <v>0</v>
      </c>
      <c r="E18" s="58">
        <v>2</v>
      </c>
      <c r="F18" s="58">
        <v>2</v>
      </c>
      <c r="G18" s="58">
        <v>2</v>
      </c>
      <c r="H18" s="58">
        <v>2</v>
      </c>
      <c r="I18" s="58">
        <v>0</v>
      </c>
      <c r="J18" s="58">
        <v>0</v>
      </c>
      <c r="K18" s="58">
        <v>0</v>
      </c>
      <c r="L18" s="58">
        <v>1</v>
      </c>
      <c r="M18" s="58">
        <v>0</v>
      </c>
      <c r="N18" s="58">
        <f t="shared" si="0"/>
        <v>1</v>
      </c>
      <c r="O18" s="79">
        <v>0</v>
      </c>
    </row>
    <row r="19" spans="1:15" ht="13.5" thickBot="1">
      <c r="A19" s="19" t="s">
        <v>28</v>
      </c>
      <c r="B19" s="78">
        <v>23</v>
      </c>
      <c r="C19" s="58">
        <v>2</v>
      </c>
      <c r="D19" s="58">
        <v>2</v>
      </c>
      <c r="E19" s="58">
        <v>9</v>
      </c>
      <c r="F19" s="58">
        <v>10</v>
      </c>
      <c r="G19" s="58">
        <v>9</v>
      </c>
      <c r="H19" s="58">
        <v>5</v>
      </c>
      <c r="I19" s="58">
        <v>4</v>
      </c>
      <c r="J19" s="58">
        <v>5</v>
      </c>
      <c r="K19" s="58">
        <v>0</v>
      </c>
      <c r="L19" s="58">
        <v>0</v>
      </c>
      <c r="M19" s="58">
        <v>0</v>
      </c>
      <c r="N19" s="58">
        <f t="shared" si="0"/>
        <v>0</v>
      </c>
      <c r="O19" s="79">
        <v>11</v>
      </c>
    </row>
    <row r="20" spans="1:15" ht="13.5" thickBot="1">
      <c r="A20" s="37" t="s">
        <v>29</v>
      </c>
      <c r="B20" s="78">
        <v>11</v>
      </c>
      <c r="C20" s="58">
        <v>1</v>
      </c>
      <c r="D20" s="58">
        <v>0</v>
      </c>
      <c r="E20" s="58">
        <v>4</v>
      </c>
      <c r="F20" s="58">
        <v>6</v>
      </c>
      <c r="G20" s="58">
        <v>5</v>
      </c>
      <c r="H20" s="58">
        <v>2</v>
      </c>
      <c r="I20" s="58">
        <v>2</v>
      </c>
      <c r="J20" s="58">
        <v>2</v>
      </c>
      <c r="K20" s="58">
        <v>0</v>
      </c>
      <c r="L20" s="58">
        <v>2</v>
      </c>
      <c r="M20" s="58">
        <v>1</v>
      </c>
      <c r="N20" s="58">
        <f t="shared" si="0"/>
        <v>3</v>
      </c>
      <c r="O20" s="79">
        <v>0</v>
      </c>
    </row>
    <row r="21" spans="1:15" ht="13.5" thickBot="1">
      <c r="A21" s="37" t="s">
        <v>30</v>
      </c>
      <c r="B21" s="60">
        <v>9</v>
      </c>
      <c r="C21" s="62">
        <v>0</v>
      </c>
      <c r="D21" s="62">
        <v>0</v>
      </c>
      <c r="E21" s="62">
        <v>0</v>
      </c>
      <c r="F21" s="62">
        <v>9</v>
      </c>
      <c r="G21" s="62">
        <v>0</v>
      </c>
      <c r="H21" s="62">
        <v>4</v>
      </c>
      <c r="I21" s="62">
        <v>3</v>
      </c>
      <c r="J21" s="62">
        <v>2</v>
      </c>
      <c r="K21" s="62">
        <v>0</v>
      </c>
      <c r="L21" s="62">
        <v>5</v>
      </c>
      <c r="M21" s="62">
        <v>0</v>
      </c>
      <c r="N21" s="62">
        <f t="shared" si="0"/>
        <v>5</v>
      </c>
      <c r="O21" s="80">
        <v>4</v>
      </c>
    </row>
    <row r="22" spans="1:15" ht="13.5" thickBot="1">
      <c r="A22" s="59" t="s">
        <v>31</v>
      </c>
      <c r="B22" s="63">
        <f aca="true" t="shared" si="1" ref="B22:O22">SUM(B11:B21)</f>
        <v>81</v>
      </c>
      <c r="C22" s="63">
        <f t="shared" si="1"/>
        <v>3</v>
      </c>
      <c r="D22" s="63">
        <f t="shared" si="1"/>
        <v>5</v>
      </c>
      <c r="E22" s="63">
        <f t="shared" si="1"/>
        <v>39</v>
      </c>
      <c r="F22" s="63">
        <f t="shared" si="1"/>
        <v>34</v>
      </c>
      <c r="G22" s="63">
        <f t="shared" si="1"/>
        <v>18</v>
      </c>
      <c r="H22" s="63">
        <f t="shared" si="1"/>
        <v>21</v>
      </c>
      <c r="I22" s="63">
        <f t="shared" si="1"/>
        <v>29</v>
      </c>
      <c r="J22" s="63">
        <f t="shared" si="1"/>
        <v>13</v>
      </c>
      <c r="K22" s="63">
        <f t="shared" si="1"/>
        <v>0</v>
      </c>
      <c r="L22" s="63">
        <f t="shared" si="1"/>
        <v>11</v>
      </c>
      <c r="M22" s="63">
        <f t="shared" si="1"/>
        <v>7</v>
      </c>
      <c r="N22" s="63">
        <f t="shared" si="1"/>
        <v>18</v>
      </c>
      <c r="O22" s="55">
        <f t="shared" si="1"/>
        <v>17</v>
      </c>
    </row>
    <row r="23" spans="5:15" ht="13.5" thickBot="1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3.5" thickBot="1">
      <c r="A24" s="61" t="s">
        <v>55</v>
      </c>
      <c r="B24" s="5"/>
      <c r="C24" s="5"/>
      <c r="D24" s="5"/>
      <c r="E24" s="5"/>
      <c r="F24" s="5"/>
      <c r="G24" s="5"/>
      <c r="H24" s="6"/>
      <c r="I24" s="2"/>
      <c r="J24" s="2"/>
      <c r="K24" s="2"/>
      <c r="L24" s="2"/>
      <c r="M24" s="2"/>
      <c r="N24" s="2"/>
      <c r="O24" s="2"/>
    </row>
    <row r="25" spans="1:15" ht="13.5" thickBot="1">
      <c r="A25" s="81" t="s">
        <v>56</v>
      </c>
      <c r="B25" s="5"/>
      <c r="C25" s="6"/>
      <c r="D25" s="55" t="s">
        <v>42</v>
      </c>
      <c r="E25" s="56" t="s">
        <v>57</v>
      </c>
      <c r="F25" s="5"/>
      <c r="G25" s="6"/>
      <c r="H25" s="64" t="s">
        <v>42</v>
      </c>
      <c r="I25" s="2"/>
      <c r="J25" s="2"/>
      <c r="K25" s="2"/>
      <c r="L25" s="2"/>
      <c r="M25" s="2"/>
      <c r="N25" s="2" t="s">
        <v>60</v>
      </c>
      <c r="O25" s="2"/>
    </row>
    <row r="26" spans="1:8" ht="12.75">
      <c r="A26" s="69" t="s">
        <v>65</v>
      </c>
      <c r="B26" s="65"/>
      <c r="C26" s="66"/>
      <c r="D26" s="67">
        <v>1</v>
      </c>
      <c r="E26" s="68" t="s">
        <v>66</v>
      </c>
      <c r="F26" s="68"/>
      <c r="G26" s="68"/>
      <c r="H26" s="67">
        <v>2</v>
      </c>
    </row>
    <row r="27" spans="1:8" ht="12.75">
      <c r="A27" s="69" t="s">
        <v>63</v>
      </c>
      <c r="B27" s="70"/>
      <c r="C27" s="71"/>
      <c r="D27" s="73">
        <v>1</v>
      </c>
      <c r="E27" s="70" t="s">
        <v>62</v>
      </c>
      <c r="F27" s="70"/>
      <c r="G27" s="70"/>
      <c r="H27" s="72">
        <v>1</v>
      </c>
    </row>
    <row r="28" spans="1:8" ht="12.75">
      <c r="A28" s="47" t="s">
        <v>61</v>
      </c>
      <c r="B28" s="2"/>
      <c r="C28" s="46"/>
      <c r="D28" s="72">
        <v>1</v>
      </c>
      <c r="E28" s="70"/>
      <c r="F28" s="70"/>
      <c r="G28" s="70"/>
      <c r="H28" s="72"/>
    </row>
    <row r="29" spans="1:8" ht="12.75">
      <c r="A29" s="69" t="s">
        <v>67</v>
      </c>
      <c r="B29" s="70"/>
      <c r="C29" s="71"/>
      <c r="D29" s="72">
        <v>1</v>
      </c>
      <c r="E29" s="70"/>
      <c r="F29" s="70"/>
      <c r="G29" s="70"/>
      <c r="H29" s="72"/>
    </row>
    <row r="30" spans="1:8" ht="12.75">
      <c r="A30" s="69" t="s">
        <v>58</v>
      </c>
      <c r="B30" s="70"/>
      <c r="C30" s="71"/>
      <c r="D30" s="73">
        <v>1</v>
      </c>
      <c r="E30" s="70"/>
      <c r="F30" s="70"/>
      <c r="G30" s="70"/>
      <c r="H30" s="72"/>
    </row>
    <row r="31" spans="1:8" ht="12.75">
      <c r="A31" s="69"/>
      <c r="B31" s="70"/>
      <c r="C31" s="71"/>
      <c r="D31" s="72"/>
      <c r="E31" s="69"/>
      <c r="F31" s="70"/>
      <c r="G31" s="71"/>
      <c r="H31" s="72"/>
    </row>
    <row r="32" spans="1:8" ht="12.75">
      <c r="A32" s="69"/>
      <c r="B32" s="70"/>
      <c r="C32" s="71"/>
      <c r="D32" s="72"/>
      <c r="E32" s="70"/>
      <c r="F32" s="70"/>
      <c r="G32" s="70"/>
      <c r="H32" s="72"/>
    </row>
    <row r="33" spans="1:8" ht="13.5" thickBot="1">
      <c r="A33" s="51"/>
      <c r="B33" s="52"/>
      <c r="C33" s="53"/>
      <c r="D33" s="74"/>
      <c r="E33" s="52"/>
      <c r="F33" s="52"/>
      <c r="G33" s="52"/>
      <c r="H33" s="74"/>
    </row>
    <row r="34" spans="1:8" ht="13.5" thickBot="1">
      <c r="A34" s="56" t="s">
        <v>59</v>
      </c>
      <c r="B34" s="5"/>
      <c r="C34" s="5"/>
      <c r="D34" s="55">
        <f>SUM(D26:D33)</f>
        <v>5</v>
      </c>
      <c r="E34" s="5" t="s">
        <v>59</v>
      </c>
      <c r="F34" s="5"/>
      <c r="G34" s="5"/>
      <c r="H34" s="55">
        <f>SUM(H26:H33)</f>
        <v>3</v>
      </c>
    </row>
    <row r="40" ht="13.5" thickBot="1"/>
    <row r="41" spans="1:15" ht="12.75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4"/>
    </row>
    <row r="42" spans="1:15" ht="15.75">
      <c r="A42" s="45" t="s">
        <v>32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46"/>
    </row>
    <row r="43" spans="1:15" ht="13.5" thickBot="1">
      <c r="A43" s="4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46"/>
    </row>
    <row r="44" spans="1:15" ht="13.5" thickBot="1">
      <c r="A44" s="3" t="s">
        <v>1</v>
      </c>
      <c r="B44" s="4" t="s">
        <v>68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3.5" thickBot="1">
      <c r="A45" s="48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44"/>
    </row>
    <row r="46" spans="1:15" ht="13.5" customHeight="1" thickBot="1">
      <c r="A46" s="91" t="s">
        <v>33</v>
      </c>
      <c r="B46" s="92" t="s">
        <v>34</v>
      </c>
      <c r="C46" s="49" t="s">
        <v>35</v>
      </c>
      <c r="D46" s="49"/>
      <c r="E46" s="49"/>
      <c r="F46" s="6"/>
      <c r="G46" s="42" t="s">
        <v>36</v>
      </c>
      <c r="H46" s="43"/>
      <c r="I46" s="43"/>
      <c r="J46" s="43"/>
      <c r="K46" s="44"/>
      <c r="L46" s="42" t="s">
        <v>37</v>
      </c>
      <c r="M46" s="43"/>
      <c r="N46" s="43"/>
      <c r="O46" s="50"/>
    </row>
    <row r="47" spans="1:15" ht="13.5" customHeight="1" thickBot="1">
      <c r="A47" s="91"/>
      <c r="B47" s="93"/>
      <c r="C47" s="92" t="s">
        <v>38</v>
      </c>
      <c r="D47" s="92" t="s">
        <v>39</v>
      </c>
      <c r="E47" s="87" t="s">
        <v>40</v>
      </c>
      <c r="F47" s="89" t="s">
        <v>41</v>
      </c>
      <c r="G47" s="51" t="s">
        <v>42</v>
      </c>
      <c r="H47" s="52"/>
      <c r="I47" s="52"/>
      <c r="J47" s="52"/>
      <c r="K47" s="53"/>
      <c r="L47" s="51" t="s">
        <v>43</v>
      </c>
      <c r="M47" s="52"/>
      <c r="N47" s="52"/>
      <c r="O47" s="54" t="s">
        <v>44</v>
      </c>
    </row>
    <row r="48" spans="1:15" ht="13.5" thickBot="1">
      <c r="A48" s="91"/>
      <c r="B48" s="93"/>
      <c r="C48" s="93"/>
      <c r="D48" s="93"/>
      <c r="E48" s="95"/>
      <c r="F48" s="96"/>
      <c r="G48" s="64" t="s">
        <v>45</v>
      </c>
      <c r="H48" s="64" t="s">
        <v>46</v>
      </c>
      <c r="I48" s="64" t="s">
        <v>47</v>
      </c>
      <c r="J48" s="64" t="s">
        <v>48</v>
      </c>
      <c r="K48" s="64" t="s">
        <v>49</v>
      </c>
      <c r="L48" s="64" t="s">
        <v>50</v>
      </c>
      <c r="M48" s="64" t="s">
        <v>51</v>
      </c>
      <c r="N48" s="42" t="s">
        <v>44</v>
      </c>
      <c r="O48" s="54" t="s">
        <v>52</v>
      </c>
    </row>
    <row r="49" spans="1:15" ht="13.5" thickBot="1">
      <c r="A49" s="48" t="s">
        <v>20</v>
      </c>
      <c r="B49" s="75">
        <v>9</v>
      </c>
      <c r="C49" s="76">
        <v>0</v>
      </c>
      <c r="D49" s="76">
        <v>2</v>
      </c>
      <c r="E49" s="76">
        <v>5</v>
      </c>
      <c r="F49" s="76">
        <v>2</v>
      </c>
      <c r="G49" s="76">
        <v>3</v>
      </c>
      <c r="H49" s="76">
        <v>3</v>
      </c>
      <c r="I49" s="76">
        <v>3</v>
      </c>
      <c r="J49" s="76">
        <v>0</v>
      </c>
      <c r="K49" s="76">
        <v>0</v>
      </c>
      <c r="L49" s="76">
        <v>2</v>
      </c>
      <c r="M49" s="77">
        <v>1</v>
      </c>
      <c r="N49" s="76">
        <v>3</v>
      </c>
      <c r="O49" s="66">
        <v>1</v>
      </c>
    </row>
    <row r="50" spans="1:15" ht="13.5" thickBot="1">
      <c r="A50" s="86" t="s">
        <v>21</v>
      </c>
      <c r="B50" s="78">
        <v>0</v>
      </c>
      <c r="C50" s="58">
        <v>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79">
        <v>0</v>
      </c>
    </row>
    <row r="51" spans="1:15" ht="13.5" thickBot="1">
      <c r="A51" s="86" t="s">
        <v>53</v>
      </c>
      <c r="B51" s="78">
        <v>0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79">
        <v>0</v>
      </c>
    </row>
    <row r="52" spans="1:15" ht="13.5" thickBot="1">
      <c r="A52" s="48" t="s">
        <v>23</v>
      </c>
      <c r="B52" s="78">
        <v>0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79">
        <v>0</v>
      </c>
    </row>
    <row r="53" spans="1:15" ht="13.5" thickBot="1">
      <c r="A53" s="48" t="s">
        <v>54</v>
      </c>
      <c r="B53" s="78">
        <v>61</v>
      </c>
      <c r="C53" s="58">
        <v>5</v>
      </c>
      <c r="D53" s="58">
        <v>1</v>
      </c>
      <c r="E53" s="58">
        <v>44</v>
      </c>
      <c r="F53" s="58">
        <v>11</v>
      </c>
      <c r="G53" s="58">
        <v>4</v>
      </c>
      <c r="H53" s="58">
        <v>34</v>
      </c>
      <c r="I53" s="58">
        <v>21</v>
      </c>
      <c r="J53" s="58">
        <v>2</v>
      </c>
      <c r="K53" s="58">
        <v>0</v>
      </c>
      <c r="L53" s="58">
        <v>4</v>
      </c>
      <c r="M53" s="58">
        <v>1</v>
      </c>
      <c r="N53" s="58">
        <v>5</v>
      </c>
      <c r="O53" s="79">
        <v>16</v>
      </c>
    </row>
    <row r="54" spans="1:15" ht="13.5" thickBot="1">
      <c r="A54" s="48" t="s">
        <v>25</v>
      </c>
      <c r="B54" s="78">
        <v>61</v>
      </c>
      <c r="C54" s="58">
        <v>11</v>
      </c>
      <c r="D54" s="58">
        <v>1</v>
      </c>
      <c r="E54" s="58">
        <v>37</v>
      </c>
      <c r="F54" s="58">
        <v>12</v>
      </c>
      <c r="G54" s="58">
        <v>5</v>
      </c>
      <c r="H54" s="58">
        <v>10</v>
      </c>
      <c r="I54" s="58">
        <v>27</v>
      </c>
      <c r="J54" s="58">
        <v>15</v>
      </c>
      <c r="K54" s="58">
        <v>4</v>
      </c>
      <c r="L54" s="58">
        <v>16</v>
      </c>
      <c r="M54" s="58">
        <v>5</v>
      </c>
      <c r="N54" s="58">
        <v>21</v>
      </c>
      <c r="O54" s="79">
        <v>2</v>
      </c>
    </row>
    <row r="55" spans="1:15" ht="13.5" thickBot="1">
      <c r="A55" s="48" t="s">
        <v>26</v>
      </c>
      <c r="B55" s="78">
        <v>16</v>
      </c>
      <c r="C55" s="58">
        <v>0</v>
      </c>
      <c r="D55" s="58">
        <v>2</v>
      </c>
      <c r="E55" s="58">
        <v>8</v>
      </c>
      <c r="F55" s="58">
        <v>6</v>
      </c>
      <c r="G55" s="58">
        <v>0</v>
      </c>
      <c r="H55" s="58">
        <v>7</v>
      </c>
      <c r="I55" s="58">
        <v>6</v>
      </c>
      <c r="J55" s="58">
        <v>2</v>
      </c>
      <c r="K55" s="58">
        <v>1</v>
      </c>
      <c r="L55" s="58">
        <v>11</v>
      </c>
      <c r="M55" s="58">
        <v>3</v>
      </c>
      <c r="N55" s="58">
        <v>14</v>
      </c>
      <c r="O55" s="79">
        <v>2</v>
      </c>
    </row>
    <row r="56" spans="1:15" ht="13.5" thickBot="1">
      <c r="A56" s="86" t="s">
        <v>27</v>
      </c>
      <c r="B56" s="78">
        <v>27</v>
      </c>
      <c r="C56" s="58">
        <v>0</v>
      </c>
      <c r="D56" s="58">
        <v>1</v>
      </c>
      <c r="E56" s="58">
        <v>8</v>
      </c>
      <c r="F56" s="58">
        <v>18</v>
      </c>
      <c r="G56" s="58">
        <v>13</v>
      </c>
      <c r="H56" s="58">
        <v>7</v>
      </c>
      <c r="I56" s="58">
        <v>6</v>
      </c>
      <c r="J56" s="58">
        <v>1</v>
      </c>
      <c r="K56" s="58">
        <v>0</v>
      </c>
      <c r="L56" s="58">
        <v>2</v>
      </c>
      <c r="M56" s="58">
        <v>0</v>
      </c>
      <c r="N56" s="58">
        <v>2</v>
      </c>
      <c r="O56" s="79">
        <v>4</v>
      </c>
    </row>
    <row r="57" spans="1:15" ht="13.5" thickBot="1">
      <c r="A57" s="86" t="s">
        <v>28</v>
      </c>
      <c r="B57" s="78">
        <v>83</v>
      </c>
      <c r="C57" s="58">
        <v>5</v>
      </c>
      <c r="D57" s="58">
        <v>4</v>
      </c>
      <c r="E57" s="58">
        <v>35</v>
      </c>
      <c r="F57" s="58">
        <v>39</v>
      </c>
      <c r="G57" s="58">
        <v>18</v>
      </c>
      <c r="H57" s="58">
        <v>23</v>
      </c>
      <c r="I57" s="58">
        <v>21</v>
      </c>
      <c r="J57" s="58">
        <v>20</v>
      </c>
      <c r="K57" s="58">
        <v>1</v>
      </c>
      <c r="L57" s="58">
        <v>0</v>
      </c>
      <c r="M57" s="58">
        <v>0</v>
      </c>
      <c r="N57" s="58">
        <v>0</v>
      </c>
      <c r="O57" s="79">
        <v>32</v>
      </c>
    </row>
    <row r="58" spans="1:15" ht="13.5" thickBot="1">
      <c r="A58" s="48" t="s">
        <v>29</v>
      </c>
      <c r="B58" s="78">
        <v>58</v>
      </c>
      <c r="C58" s="58">
        <v>2</v>
      </c>
      <c r="D58" s="58">
        <v>1</v>
      </c>
      <c r="E58" s="58">
        <v>14</v>
      </c>
      <c r="F58" s="58">
        <v>41</v>
      </c>
      <c r="G58" s="58">
        <v>25</v>
      </c>
      <c r="H58" s="58">
        <v>10</v>
      </c>
      <c r="I58" s="58">
        <v>18</v>
      </c>
      <c r="J58" s="58">
        <v>5</v>
      </c>
      <c r="K58" s="58">
        <v>0</v>
      </c>
      <c r="L58" s="58">
        <v>3</v>
      </c>
      <c r="M58" s="58">
        <v>2</v>
      </c>
      <c r="N58" s="58">
        <v>5</v>
      </c>
      <c r="O58" s="79">
        <v>2</v>
      </c>
    </row>
    <row r="59" spans="1:15" ht="13.5" thickBot="1">
      <c r="A59" s="48" t="s">
        <v>30</v>
      </c>
      <c r="B59" s="60">
        <v>39</v>
      </c>
      <c r="C59" s="62">
        <v>0</v>
      </c>
      <c r="D59" s="62">
        <v>1</v>
      </c>
      <c r="E59" s="62">
        <v>4</v>
      </c>
      <c r="F59" s="62">
        <v>34</v>
      </c>
      <c r="G59" s="62">
        <v>0</v>
      </c>
      <c r="H59" s="62">
        <v>11</v>
      </c>
      <c r="I59" s="62">
        <v>16</v>
      </c>
      <c r="J59" s="62">
        <v>12</v>
      </c>
      <c r="K59" s="62">
        <v>0</v>
      </c>
      <c r="L59" s="62">
        <v>11</v>
      </c>
      <c r="M59" s="62">
        <v>0</v>
      </c>
      <c r="N59" s="62">
        <v>11</v>
      </c>
      <c r="O59" s="80">
        <v>4</v>
      </c>
    </row>
    <row r="60" spans="1:15" ht="13.5" thickBot="1">
      <c r="A60" s="59" t="s">
        <v>31</v>
      </c>
      <c r="B60" s="63">
        <v>354</v>
      </c>
      <c r="C60" s="63">
        <v>23</v>
      </c>
      <c r="D60" s="63">
        <v>13</v>
      </c>
      <c r="E60" s="63">
        <v>155</v>
      </c>
      <c r="F60" s="63">
        <v>163</v>
      </c>
      <c r="G60" s="63">
        <v>68</v>
      </c>
      <c r="H60" s="63">
        <v>105</v>
      </c>
      <c r="I60" s="63">
        <v>118</v>
      </c>
      <c r="J60" s="63">
        <v>57</v>
      </c>
      <c r="K60" s="63">
        <v>6</v>
      </c>
      <c r="L60" s="63">
        <v>49</v>
      </c>
      <c r="M60" s="63">
        <v>12</v>
      </c>
      <c r="N60" s="63">
        <v>61</v>
      </c>
      <c r="O60" s="74">
        <v>63</v>
      </c>
    </row>
    <row r="61" spans="5:15" ht="13.5" thickBot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3.5" thickBot="1">
      <c r="A62" s="61" t="s">
        <v>55</v>
      </c>
      <c r="B62" s="5"/>
      <c r="C62" s="5"/>
      <c r="D62" s="5"/>
      <c r="E62" s="5"/>
      <c r="F62" s="5"/>
      <c r="G62" s="5"/>
      <c r="H62" s="6"/>
      <c r="I62" s="2"/>
      <c r="J62" s="2"/>
      <c r="K62" s="2"/>
      <c r="L62" s="2"/>
      <c r="M62" s="2"/>
      <c r="N62" s="2"/>
      <c r="O62" s="2"/>
    </row>
    <row r="63" spans="1:15" ht="13.5" thickBot="1">
      <c r="A63" s="81" t="s">
        <v>56</v>
      </c>
      <c r="B63" s="5"/>
      <c r="C63" s="6"/>
      <c r="D63" s="55" t="s">
        <v>42</v>
      </c>
      <c r="E63" s="56" t="s">
        <v>57</v>
      </c>
      <c r="F63" s="5"/>
      <c r="G63" s="6"/>
      <c r="H63" s="64" t="s">
        <v>42</v>
      </c>
      <c r="I63" s="2"/>
      <c r="J63" s="2"/>
      <c r="K63" s="2"/>
      <c r="L63" s="2"/>
      <c r="M63" s="2"/>
      <c r="N63" s="2" t="s">
        <v>60</v>
      </c>
      <c r="O63" s="2"/>
    </row>
    <row r="64" spans="1:8" ht="12.75">
      <c r="A64" s="69" t="s">
        <v>61</v>
      </c>
      <c r="B64" s="65"/>
      <c r="C64" s="66"/>
      <c r="D64" s="67">
        <v>2</v>
      </c>
      <c r="E64" s="68" t="s">
        <v>69</v>
      </c>
      <c r="F64" s="68"/>
      <c r="G64" s="68"/>
      <c r="H64" s="67">
        <v>3</v>
      </c>
    </row>
    <row r="65" spans="1:8" ht="12.75">
      <c r="A65" s="69" t="s">
        <v>70</v>
      </c>
      <c r="B65" s="70"/>
      <c r="C65" s="71"/>
      <c r="D65" s="73">
        <v>2</v>
      </c>
      <c r="E65" s="70" t="s">
        <v>62</v>
      </c>
      <c r="F65" s="70"/>
      <c r="G65" s="70"/>
      <c r="H65" s="72">
        <v>9</v>
      </c>
    </row>
    <row r="66" spans="1:8" ht="12.75">
      <c r="A66" s="69" t="s">
        <v>67</v>
      </c>
      <c r="B66" s="2"/>
      <c r="C66" s="46"/>
      <c r="D66" s="72">
        <v>1</v>
      </c>
      <c r="E66" s="70" t="s">
        <v>71</v>
      </c>
      <c r="F66" s="70"/>
      <c r="G66" s="70"/>
      <c r="H66" s="72">
        <v>10</v>
      </c>
    </row>
    <row r="67" spans="1:8" ht="12.75">
      <c r="A67" s="69" t="s">
        <v>58</v>
      </c>
      <c r="B67" s="70"/>
      <c r="C67" s="71"/>
      <c r="D67" s="72">
        <v>3</v>
      </c>
      <c r="E67" s="70" t="s">
        <v>72</v>
      </c>
      <c r="F67" s="70"/>
      <c r="G67" s="70"/>
      <c r="H67" s="72">
        <v>1</v>
      </c>
    </row>
    <row r="68" spans="1:8" ht="12.75">
      <c r="A68" s="69" t="s">
        <v>73</v>
      </c>
      <c r="B68" s="70"/>
      <c r="C68" s="71"/>
      <c r="D68" s="73">
        <v>1</v>
      </c>
      <c r="E68" s="70"/>
      <c r="F68" s="70"/>
      <c r="G68" s="70"/>
      <c r="H68" s="72"/>
    </row>
    <row r="69" spans="1:8" ht="12.75">
      <c r="A69" s="69" t="s">
        <v>63</v>
      </c>
      <c r="B69" s="70"/>
      <c r="C69" s="71"/>
      <c r="D69" s="73">
        <v>1</v>
      </c>
      <c r="E69" s="70"/>
      <c r="F69" s="70"/>
      <c r="G69" s="70"/>
      <c r="H69" s="72"/>
    </row>
    <row r="70" spans="1:8" ht="12.75">
      <c r="A70" s="69" t="s">
        <v>74</v>
      </c>
      <c r="B70" s="70"/>
      <c r="C70" s="71"/>
      <c r="D70" s="73">
        <v>1</v>
      </c>
      <c r="E70" s="70"/>
      <c r="F70" s="70"/>
      <c r="G70" s="70"/>
      <c r="H70" s="72"/>
    </row>
    <row r="71" spans="1:8" ht="12.75">
      <c r="A71" s="69" t="s">
        <v>65</v>
      </c>
      <c r="B71" s="70"/>
      <c r="C71" s="71"/>
      <c r="D71" s="72">
        <v>1</v>
      </c>
      <c r="E71" s="69"/>
      <c r="F71" s="70"/>
      <c r="G71" s="71"/>
      <c r="H71" s="72"/>
    </row>
    <row r="72" spans="1:8" ht="13.5" thickBot="1">
      <c r="A72" s="51" t="s">
        <v>75</v>
      </c>
      <c r="B72" s="52"/>
      <c r="C72" s="53"/>
      <c r="D72" s="74">
        <v>1</v>
      </c>
      <c r="E72" s="52"/>
      <c r="F72" s="52"/>
      <c r="G72" s="52"/>
      <c r="H72" s="74"/>
    </row>
    <row r="73" spans="1:8" ht="13.5" thickBot="1">
      <c r="A73" s="56" t="s">
        <v>59</v>
      </c>
      <c r="B73" s="5"/>
      <c r="C73" s="5"/>
      <c r="D73" s="55">
        <v>13</v>
      </c>
      <c r="E73" s="5" t="s">
        <v>59</v>
      </c>
      <c r="F73" s="5"/>
      <c r="G73" s="5"/>
      <c r="H73" s="55">
        <v>23</v>
      </c>
    </row>
  </sheetData>
  <mergeCells count="12">
    <mergeCell ref="E47:E48"/>
    <mergeCell ref="F47:F48"/>
    <mergeCell ref="A46:A48"/>
    <mergeCell ref="B46:B48"/>
    <mergeCell ref="C47:C48"/>
    <mergeCell ref="D47:D48"/>
    <mergeCell ref="E9:E10"/>
    <mergeCell ref="F9:F10"/>
    <mergeCell ref="A8:A10"/>
    <mergeCell ref="B8:B10"/>
    <mergeCell ref="C9:C10"/>
    <mergeCell ref="D9:D10"/>
  </mergeCells>
  <printOptions/>
  <pageMargins left="0.5905511811023623" right="0.3937007874015748" top="0.7874015748031497" bottom="0.7874015748031497" header="0.5118110236220472" footer="0.5118110236220472"/>
  <pageSetup orientation="landscape" paperSize="9" r:id="rId1"/>
  <headerFooter alignWithMargins="0">
    <oddHeader>&amp;L&amp;8Nemocnice TGM Hodonín, příspěvková organizace</oddHeader>
    <oddFooter>&amp;L&amp;8Irena Kmošková&amp;R&amp;8 28.1.2010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TGM Hodonín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irena</cp:lastModifiedBy>
  <cp:lastPrinted>2010-01-28T11:30:19Z</cp:lastPrinted>
  <dcterms:created xsi:type="dcterms:W3CDTF">2007-04-19T08:51:02Z</dcterms:created>
  <dcterms:modified xsi:type="dcterms:W3CDTF">2010-01-28T11:30:20Z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-442939447</vt:i4>
  </property>
  <property fmtid="{D5CDD505-2E9C-101B-9397-08002B2CF9AE}" pid="4" name="_EmailSubje">
    <vt:lpwstr>dekubity</vt:lpwstr>
  </property>
  <property fmtid="{D5CDD505-2E9C-101B-9397-08002B2CF9AE}" pid="5" name="_AuthorEma">
    <vt:lpwstr>kmoskova@nemho.cz</vt:lpwstr>
  </property>
  <property fmtid="{D5CDD505-2E9C-101B-9397-08002B2CF9AE}" pid="6" name="_AuthorEmailDisplayNa">
    <vt:lpwstr>Irena Kmošková</vt:lpwstr>
  </property>
</Properties>
</file>